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<sst xmlns="http://schemas.openxmlformats.org/spreadsheetml/2006/main" count="82" uniqueCount="81">
  <si>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КБК</t>
  </si>
  <si>
    <t>Наименование налога</t>
  </si>
  <si>
    <t>10000000000000000</t>
  </si>
  <si>
    <t>НАЛОГОВЫЕ И НЕНАЛОГОВЫЕ ДОХОДЫ</t>
  </si>
  <si>
    <t>10100000000000000</t>
  </si>
  <si>
    <t>НАЛОГ НА ПРИБЫЛЬ, ДОХОДЫ</t>
  </si>
  <si>
    <t>10102000010000110</t>
  </si>
  <si>
    <t>Налог на доходы физических лиц</t>
  </si>
  <si>
    <t>10500000000000000</t>
  </si>
  <si>
    <t>НАЛОГИ НА СОВОКУПНЫЙ ДОХОД</t>
  </si>
  <si>
    <t>10503000000000000</t>
  </si>
  <si>
    <t>Единый сельскохозяйственный налог</t>
  </si>
  <si>
    <t>10503010010000110</t>
  </si>
  <si>
    <t>10600000000000000</t>
  </si>
  <si>
    <t>НАЛОГИ НА ИМУЩЕСТВО</t>
  </si>
  <si>
    <t>Налог на имущество физических лиц</t>
  </si>
  <si>
    <t>10601030101000110</t>
  </si>
  <si>
    <t>10606000000000000</t>
  </si>
  <si>
    <t>Земельный налог</t>
  </si>
  <si>
    <t>20000000000000000</t>
  </si>
  <si>
    <t>БЕЗВОЗМЕЗДНЫЕ ПОСТУПЛЕНИЯ</t>
  </si>
  <si>
    <t>20200000000000000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</si>
  <si>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</si>
  <si>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</si>
  <si>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</si>
  <si>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10102010010000110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</si>
  <si>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</si>
  <si>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</si>
  <si>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</si>
  <si>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</t>
  </si>
  <si>
    <t>10102020010000110</t>
  </si>
  <si>
    <t>10102030010000110</t>
  </si>
  <si>
    <t>Налог на доходы физических лиц с доходов, полученных от осуществ-ления деятельности физическими лицами, зарегистрированными в качестве индивидуальных предпри-нимателей, нотариусов, занимаю-щихся частной практикой, адвока-тов, учредивших адвокатские каби-неты, и других лиц, занимающихся частной практикой в соответствии со статьей 227 Налогового кодекса Российской Федерации</t>
  </si>
  <si>
    <t>20215001100000150</t>
  </si>
  <si>
    <t>20235118000000150</t>
  </si>
  <si>
    <t>20235118100000150</t>
  </si>
  <si>
    <t>20249000000000150</t>
  </si>
  <si>
    <t>20249999100000150</t>
  </si>
  <si>
    <t>Субвенции бюджетам на осущес-твление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</si>
  <si>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</si>
  <si>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r>
      <t>Налог на доходы физических лиц с доходов, источником которых явля-ется налоговый агент, за исключе-нием доходов, в отношении кото-рых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</si>
  <si>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физичес-кими лицами в соответствии со статьей 228 Налогового кодекса Российской Федерации</t>
  </si>
  <si>
    <t>10601000000000000</t>
  </si>
  <si>
    <t>Земельный налог с организаций</t>
  </si>
  <si>
    <t>10606030000000000</t>
  </si>
  <si>
    <t>Земельный налог с физических лиц</t>
  </si>
  <si>
    <t>10606040000000110</t>
  </si>
  <si>
    <t>БЕЗВОЗМЕЗДНЫЕ ПОСТУПЛЕНИЯ ОТ ДРУГИХ  БЮДЖЕТОВ БЮДЖЕТНОЙ СИСТЕМЫ РОССИЙСКОЙ ФЕДЕРАЦИИ</t>
  </si>
  <si>
    <t>Дотации на выравнивание бюджетной обеспеченности</t>
  </si>
  <si>
    <t>20235000000000000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</si>
  <si>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</si>
  <si>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</si>
  <si>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20240000000000150</t>
  </si>
  <si>
    <t>Сумма на 2022 год (тыс. руб.)</t>
  </si>
  <si>
    <t>10606033000000110</t>
  </si>
  <si>
    <t>10606043000000110</t>
  </si>
  <si>
    <t>20210000000000000</t>
  </si>
  <si>
    <t>20210001000000150</t>
  </si>
  <si>
    <t>Дотации бюджетам сельских поселе-ний на выравнивание бюджетной обеспеченности из бюжета субъекта Российской Федерации</t>
  </si>
  <si>
    <t>20216001100000150</t>
  </si>
  <si>
    <t>Дотации бюджетам сельских поселе-ний на выравнивание бюджетной обеспеченности из бюжетов муниципальных районов</t>
  </si>
  <si>
    <t xml:space="preserve">11600000000000140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</si>
  <si>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</si>
  <si>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ИНЫЕ ШТРАФЫ, НЕУСТОЙКИ, ПЕНИ</t>
  </si>
  <si>
    <t xml:space="preserve">11610123010131 140 </t>
  </si>
  <si>
    <t xml:space="preserve">Доходы от денежных взысканий (штрафов), поступающие в счет погашения задолжености,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</t>
  </si>
  <si>
    <t>ДОХОДЫ  бюджета муниципального образования Центральное Веневского района на 2021 год  и на плановый период 2022 и 2023 годов по группам, подгруппам, статьям и подстатьям классификации доходов бюджетов Российской Федерации</t>
  </si>
  <si>
    <t>Сумма на 2021 год        (тыс. руб)</t>
  </si>
  <si>
    <t>Сумма на 2023 год (тыс. руб.)</t>
  </si>
  <si>
    <t>20229000100000150</t>
  </si>
  <si>
    <t>20229999100000150</t>
  </si>
  <si>
    <t>ПРОЧИЕ СУБСИДИИ</t>
  </si>
  <si>
    <t>20229000000000000</t>
  </si>
  <si>
    <t>Прочие субсидии  бюджетам сельских поселений</t>
  </si>
  <si>
    <t>Прочие субсидии бюджетам сельских поселений</t>
  </si>
  <si>
    <t xml:space="preserve">Приложение № 3
к  решению Собрания депутатов муниципального образования Центральное Веневского района  от 25.12. 2020  № 28/1 "О бюджете  муниципального образования Центральное  Веневского района на 2021 год и на плановый период 2022 и 2023 годов" </t>
  </si>
  <si>
    <t>20700000000000000</t>
  </si>
  <si>
    <t>Прочие безвозмездные поступления</t>
  </si>
  <si>
    <t>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</si>
  <si>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</si>
  <si>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Приложение № 1
к  решению Собрания депутатов муниципального образования Центральное Веневского района  от 11.02.2021 №29/1 "О внесеними изменений в решение Собрания депутатов муниципального образования Центральное Веневского района  от 25.12. 2020  № 28/1 "О бюджете  муниципального образования Центральное  Веневского района на 2021 год и на плановый период 2022 и 2023 годов" 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</si>
</sst>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77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172" fontId="4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left" vertical="top" wrapText="1"/>
    </xf>
    <xf numFmtId="0" fontId="4" fillId="32" borderId="19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4" fillId="0" borderId="18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1" fontId="4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49" fontId="5" fillId="0" borderId="20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49" fontId="4" fillId="0" borderId="10" xfId="0" applyNumberFormat="1" applyFont="1" applyBorder="1" applyAlignment="1">
      <alignment/>
    </xf>
    <xf numFmtId="0" fontId="4" fillId="0" borderId="17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20.625" style="1" customWidth="1"/>
    <col min="2" max="2" width="38.875" style="0" customWidth="1"/>
    <col min="3" max="3" width="13.875" style="9" customWidth="1"/>
    <col min="4" max="4" width="13.875" style="0" customWidth="1"/>
    <col min="5" max="5" width="14.125" style="0" customWidth="1"/>
  </cols>
  <sheetData>
    <row r="1" spans="3:5" ht="138.75" customHeight="1">
      <c r="C1" s="61" t="s">
        <v>80</v>
      </c>
      <c r="D1" s="62"/>
      <c r="E1" s="62"/>
    </row>
    <row r="2" spans="1:5" s="48" customFormat="1" ht="95.25" customHeight="1">
      <c r="A2" s="47"/>
      <c r="C2" s="59" t="s">
        <v>75</v>
      </c>
      <c r="D2" s="59"/>
      <c r="E2" s="59"/>
    </row>
    <row r="3" spans="1:5" ht="47.25" customHeight="1">
      <c r="A3" s="60" t="s">
        <v>66</v>
      </c>
      <c r="B3" s="60"/>
      <c r="C3" s="60"/>
      <c r="D3" s="60"/>
      <c r="E3" s="60"/>
    </row>
    <row r="4" spans="1:5" ht="48" customHeight="1">
      <c r="A4" s="38" t="s">
        <v>0</v>
      </c>
      <c r="B4" s="22" t="s">
        <v>1</v>
      </c>
      <c r="C4" s="44" t="s">
        <v>67</v>
      </c>
      <c r="D4" s="44" t="s">
        <v>53</v>
      </c>
      <c r="E4" s="44" t="s">
        <v>68</v>
      </c>
    </row>
    <row r="5" spans="1:6" ht="31.5">
      <c r="A5" s="39" t="s">
        <v>2</v>
      </c>
      <c r="B5" s="23" t="s">
        <v>3</v>
      </c>
      <c r="C5" s="10">
        <f>C6+C11+C14+C22</f>
        <v>23184.199999999997</v>
      </c>
      <c r="D5" s="10">
        <f>D6+D11+D14+D22</f>
        <v>23537.1</v>
      </c>
      <c r="E5" s="10">
        <f>E6+E11+E14+E22</f>
        <v>23827.4</v>
      </c>
      <c r="F5" s="54"/>
    </row>
    <row r="6" spans="1:5" ht="18" customHeight="1">
      <c r="A6" s="39" t="s">
        <v>4</v>
      </c>
      <c r="B6" s="23" t="s">
        <v>5</v>
      </c>
      <c r="C6" s="10">
        <f>C7</f>
        <v>1263.5</v>
      </c>
      <c r="D6" s="10">
        <f>D7</f>
        <v>1288.7</v>
      </c>
      <c r="E6" s="10">
        <f>E7</f>
        <v>1314.5</v>
      </c>
    </row>
    <row r="7" spans="1:5" ht="17.25" customHeight="1">
      <c r="A7" s="39" t="s">
        <v>6</v>
      </c>
      <c r="B7" s="24" t="s">
        <v>7</v>
      </c>
      <c r="C7" s="10">
        <f>C8+C9+C10</f>
        <v>1263.5</v>
      </c>
      <c r="D7" s="10">
        <f>D8+D9+D10</f>
        <v>1288.7</v>
      </c>
      <c r="E7" s="10">
        <f>E8+E9+E10</f>
        <v>1314.5</v>
      </c>
    </row>
    <row r="8" spans="1:5" ht="131.25" customHeight="1">
      <c r="A8" s="40" t="s">
        <v>25</v>
      </c>
      <c r="B8" s="25" t="s">
        <v>40</v>
      </c>
      <c r="C8" s="10">
        <v>1251</v>
      </c>
      <c r="D8" s="17">
        <v>1276</v>
      </c>
      <c r="E8" s="17">
        <v>1301.5</v>
      </c>
    </row>
    <row r="9" spans="1:5" ht="187.5" customHeight="1">
      <c r="A9" s="16" t="s">
        <v>30</v>
      </c>
      <c r="B9" s="26" t="s">
        <v>32</v>
      </c>
      <c r="C9" s="10">
        <v>1.8</v>
      </c>
      <c r="D9" s="17">
        <v>1.8</v>
      </c>
      <c r="E9" s="17">
        <v>1.9</v>
      </c>
    </row>
    <row r="10" spans="1:5" ht="78" customHeight="1">
      <c r="A10" s="16" t="s">
        <v>31</v>
      </c>
      <c r="B10" s="26" t="s">
        <v>41</v>
      </c>
      <c r="C10" s="10">
        <v>10.7</v>
      </c>
      <c r="D10" s="17">
        <v>10.9</v>
      </c>
      <c r="E10" s="17">
        <v>11.1</v>
      </c>
    </row>
    <row r="11" spans="1:5" ht="33.75" customHeight="1">
      <c r="A11" s="41" t="s">
        <v>8</v>
      </c>
      <c r="B11" s="27" t="s">
        <v>9</v>
      </c>
      <c r="C11" s="10">
        <f aca="true" t="shared" si="0" ref="C11:E12">C12</f>
        <v>222.8</v>
      </c>
      <c r="D11" s="10">
        <f t="shared" si="0"/>
        <v>245.1</v>
      </c>
      <c r="E11" s="10">
        <f t="shared" si="0"/>
        <v>281.9</v>
      </c>
    </row>
    <row r="12" spans="1:5" ht="18.75" customHeight="1">
      <c r="A12" s="39" t="s">
        <v>10</v>
      </c>
      <c r="B12" s="28" t="s">
        <v>11</v>
      </c>
      <c r="C12" s="10">
        <f t="shared" si="0"/>
        <v>222.8</v>
      </c>
      <c r="D12" s="10">
        <f t="shared" si="0"/>
        <v>245.1</v>
      </c>
      <c r="E12" s="10">
        <f t="shared" si="0"/>
        <v>281.9</v>
      </c>
    </row>
    <row r="13" spans="1:5" ht="20.25" customHeight="1">
      <c r="A13" s="39" t="s">
        <v>12</v>
      </c>
      <c r="B13" s="28" t="s">
        <v>11</v>
      </c>
      <c r="C13" s="10">
        <v>222.8</v>
      </c>
      <c r="D13" s="18">
        <v>245.1</v>
      </c>
      <c r="E13" s="17">
        <v>281.9</v>
      </c>
    </row>
    <row r="14" spans="1:5" ht="18.75" customHeight="1">
      <c r="A14" s="39" t="s">
        <v>13</v>
      </c>
      <c r="B14" s="29" t="s">
        <v>14</v>
      </c>
      <c r="C14" s="10">
        <f>C15+C17</f>
        <v>21687.899999999998</v>
      </c>
      <c r="D14" s="10">
        <f>D15+D17</f>
        <v>21993.3</v>
      </c>
      <c r="E14" s="10">
        <f>E15+E17</f>
        <v>22221</v>
      </c>
    </row>
    <row r="15" spans="1:5" ht="18" customHeight="1">
      <c r="A15" s="39" t="s">
        <v>42</v>
      </c>
      <c r="B15" s="28" t="s">
        <v>15</v>
      </c>
      <c r="C15" s="10">
        <v>1291.3</v>
      </c>
      <c r="D15" s="10">
        <v>1402.8</v>
      </c>
      <c r="E15" s="10">
        <v>1525.8</v>
      </c>
    </row>
    <row r="16" spans="1:5" ht="76.5" customHeight="1">
      <c r="A16" s="39" t="s">
        <v>16</v>
      </c>
      <c r="B16" s="6" t="s">
        <v>28</v>
      </c>
      <c r="C16" s="10">
        <v>1291.3</v>
      </c>
      <c r="D16" s="19">
        <v>1402.8</v>
      </c>
      <c r="E16" s="10">
        <v>1525.8</v>
      </c>
    </row>
    <row r="17" spans="1:5" ht="16.5" customHeight="1">
      <c r="A17" s="40" t="s">
        <v>17</v>
      </c>
      <c r="B17" s="30" t="s">
        <v>18</v>
      </c>
      <c r="C17" s="14">
        <f>C18+C20</f>
        <v>20396.6</v>
      </c>
      <c r="D17" s="14">
        <f>D18+D20</f>
        <v>20590.5</v>
      </c>
      <c r="E17" s="14">
        <f>E18+E20</f>
        <v>20695.2</v>
      </c>
    </row>
    <row r="18" spans="1:5" ht="16.5" customHeight="1">
      <c r="A18" s="16" t="s">
        <v>44</v>
      </c>
      <c r="B18" s="45" t="s">
        <v>43</v>
      </c>
      <c r="C18" s="10">
        <f>C19</f>
        <v>5789</v>
      </c>
      <c r="D18" s="10">
        <f>D19</f>
        <v>5819.7</v>
      </c>
      <c r="E18" s="10">
        <f>E19</f>
        <v>5850.5</v>
      </c>
    </row>
    <row r="19" spans="1:5" ht="63">
      <c r="A19" s="46" t="s">
        <v>54</v>
      </c>
      <c r="B19" s="31" t="s">
        <v>26</v>
      </c>
      <c r="C19" s="10">
        <v>5789</v>
      </c>
      <c r="D19" s="10">
        <v>5819.7</v>
      </c>
      <c r="E19" s="10">
        <v>5850.5</v>
      </c>
    </row>
    <row r="20" spans="1:5" ht="18.75" customHeight="1">
      <c r="A20" s="46" t="s">
        <v>46</v>
      </c>
      <c r="B20" s="31" t="s">
        <v>45</v>
      </c>
      <c r="C20" s="10">
        <f>C21</f>
        <v>14607.6</v>
      </c>
      <c r="D20" s="10">
        <f>D21</f>
        <v>14770.8</v>
      </c>
      <c r="E20" s="10">
        <f>E21</f>
        <v>14844.7</v>
      </c>
    </row>
    <row r="21" spans="1:5" ht="63" customHeight="1">
      <c r="A21" s="21" t="s">
        <v>55</v>
      </c>
      <c r="B21" s="32" t="s">
        <v>27</v>
      </c>
      <c r="C21" s="10">
        <v>14607.6</v>
      </c>
      <c r="D21" s="10">
        <v>14770.8</v>
      </c>
      <c r="E21" s="10">
        <v>14844.7</v>
      </c>
    </row>
    <row r="22" spans="1:5" ht="29.25" customHeight="1">
      <c r="A22" s="8">
        <v>11600000000000000</v>
      </c>
      <c r="B22" s="33" t="s">
        <v>63</v>
      </c>
      <c r="C22" s="10">
        <f aca="true" t="shared" si="1" ref="C22:E23">C23</f>
        <v>10</v>
      </c>
      <c r="D22" s="10">
        <f t="shared" si="1"/>
        <v>10</v>
      </c>
      <c r="E22" s="10">
        <f t="shared" si="1"/>
        <v>10</v>
      </c>
    </row>
    <row r="23" spans="1:5" ht="129.75" customHeight="1">
      <c r="A23" s="55" t="s">
        <v>61</v>
      </c>
      <c r="B23" s="56" t="s">
        <v>65</v>
      </c>
      <c r="C23" s="10">
        <f t="shared" si="1"/>
        <v>10</v>
      </c>
      <c r="D23" s="10">
        <f t="shared" si="1"/>
        <v>10</v>
      </c>
      <c r="E23" s="10">
        <f t="shared" si="1"/>
        <v>10</v>
      </c>
    </row>
    <row r="24" spans="1:5" ht="114" customHeight="1">
      <c r="A24" s="55" t="s">
        <v>64</v>
      </c>
      <c r="B24" s="33" t="s">
        <v>62</v>
      </c>
      <c r="C24" s="10">
        <v>10</v>
      </c>
      <c r="D24" s="10">
        <v>10</v>
      </c>
      <c r="E24" s="10">
        <v>10</v>
      </c>
    </row>
    <row r="25" spans="1:5" ht="18.75" customHeight="1">
      <c r="A25" s="41" t="s">
        <v>19</v>
      </c>
      <c r="B25" s="34" t="s">
        <v>20</v>
      </c>
      <c r="C25" s="10">
        <f>C26+C40</f>
        <v>3300.9</v>
      </c>
      <c r="D25" s="10">
        <f>D26</f>
        <v>2412.7</v>
      </c>
      <c r="E25" s="10">
        <f>E26</f>
        <v>2439.7</v>
      </c>
    </row>
    <row r="26" spans="1:11" ht="66.75" customHeight="1">
      <c r="A26" s="42" t="s">
        <v>21</v>
      </c>
      <c r="B26" s="29" t="s">
        <v>47</v>
      </c>
      <c r="C26" s="10">
        <f>C27+C31+C34+C37</f>
        <v>3165.3</v>
      </c>
      <c r="D26" s="10">
        <f>D27+D31+D34+D37</f>
        <v>2412.7</v>
      </c>
      <c r="E26" s="10">
        <f>E27+E31+E34+E37</f>
        <v>2439.7</v>
      </c>
      <c r="G26" s="49"/>
      <c r="H26" s="50"/>
      <c r="I26" s="51"/>
      <c r="J26" s="51"/>
      <c r="K26" s="51"/>
    </row>
    <row r="27" spans="1:11" ht="50.25" customHeight="1">
      <c r="A27" s="42" t="s">
        <v>56</v>
      </c>
      <c r="B27" s="29" t="s">
        <v>22</v>
      </c>
      <c r="C27" s="10">
        <f>C28</f>
        <v>476.1</v>
      </c>
      <c r="D27" s="10">
        <f>D28</f>
        <v>494.6</v>
      </c>
      <c r="E27" s="10">
        <f>E28</f>
        <v>513.8</v>
      </c>
      <c r="G27" s="49"/>
      <c r="H27" s="50"/>
      <c r="I27" s="51"/>
      <c r="J27" s="51"/>
      <c r="K27" s="51"/>
    </row>
    <row r="28" spans="1:11" ht="34.5" customHeight="1">
      <c r="A28" s="43" t="s">
        <v>57</v>
      </c>
      <c r="B28" s="24" t="s">
        <v>48</v>
      </c>
      <c r="C28" s="10">
        <f>C29+C30</f>
        <v>476.1</v>
      </c>
      <c r="D28" s="10">
        <f>D29+D30</f>
        <v>494.6</v>
      </c>
      <c r="E28" s="10">
        <f>E29+E30</f>
        <v>513.8</v>
      </c>
      <c r="G28" s="49"/>
      <c r="H28" s="52"/>
      <c r="I28" s="51"/>
      <c r="J28" s="53"/>
      <c r="K28" s="53"/>
    </row>
    <row r="29" spans="1:5" ht="64.5" customHeight="1">
      <c r="A29" s="7" t="s">
        <v>33</v>
      </c>
      <c r="B29" s="25" t="s">
        <v>58</v>
      </c>
      <c r="C29" s="10">
        <v>462.5</v>
      </c>
      <c r="D29" s="17">
        <v>481</v>
      </c>
      <c r="E29" s="17">
        <v>500.2</v>
      </c>
    </row>
    <row r="30" spans="1:5" ht="63" customHeight="1">
      <c r="A30" s="7" t="s">
        <v>59</v>
      </c>
      <c r="B30" s="25" t="s">
        <v>60</v>
      </c>
      <c r="C30" s="10">
        <v>13.6</v>
      </c>
      <c r="D30" s="17">
        <v>13.6</v>
      </c>
      <c r="E30" s="18">
        <v>13.6</v>
      </c>
    </row>
    <row r="31" spans="1:5" ht="15.75" customHeight="1">
      <c r="A31" s="7" t="s">
        <v>72</v>
      </c>
      <c r="B31" s="25" t="s">
        <v>71</v>
      </c>
      <c r="C31" s="10">
        <f>C32</f>
        <v>120</v>
      </c>
      <c r="D31" s="10">
        <f aca="true" t="shared" si="2" ref="C31:E32">D32</f>
        <v>120</v>
      </c>
      <c r="E31" s="10">
        <f t="shared" si="2"/>
        <v>120</v>
      </c>
    </row>
    <row r="32" spans="1:5" ht="30" customHeight="1">
      <c r="A32" s="7" t="s">
        <v>69</v>
      </c>
      <c r="B32" s="25" t="s">
        <v>73</v>
      </c>
      <c r="C32" s="10">
        <f t="shared" si="2"/>
        <v>120</v>
      </c>
      <c r="D32" s="10">
        <f t="shared" si="2"/>
        <v>120</v>
      </c>
      <c r="E32" s="10">
        <f t="shared" si="2"/>
        <v>120</v>
      </c>
    </row>
    <row r="33" spans="1:5" ht="30" customHeight="1">
      <c r="A33" s="7" t="s">
        <v>70</v>
      </c>
      <c r="B33" s="25" t="s">
        <v>74</v>
      </c>
      <c r="C33" s="10">
        <v>120</v>
      </c>
      <c r="D33" s="17">
        <v>120</v>
      </c>
      <c r="E33" s="18">
        <v>120</v>
      </c>
    </row>
    <row r="34" spans="1:5" ht="48" customHeight="1">
      <c r="A34" s="7" t="s">
        <v>49</v>
      </c>
      <c r="B34" s="35" t="s">
        <v>23</v>
      </c>
      <c r="C34" s="10">
        <f aca="true" t="shared" si="3" ref="C34:E35">C35</f>
        <v>246.9</v>
      </c>
      <c r="D34" s="10">
        <f t="shared" si="3"/>
        <v>246.9</v>
      </c>
      <c r="E34" s="10">
        <f t="shared" si="3"/>
        <v>254.7</v>
      </c>
    </row>
    <row r="35" spans="1:5" ht="65.25" customHeight="1">
      <c r="A35" s="7" t="s">
        <v>34</v>
      </c>
      <c r="B35" s="35" t="s">
        <v>38</v>
      </c>
      <c r="C35" s="10">
        <f t="shared" si="3"/>
        <v>246.9</v>
      </c>
      <c r="D35" s="10">
        <f t="shared" si="3"/>
        <v>246.9</v>
      </c>
      <c r="E35" s="10">
        <f t="shared" si="3"/>
        <v>254.7</v>
      </c>
    </row>
    <row r="36" spans="1:5" ht="82.5" customHeight="1">
      <c r="A36" s="7" t="s">
        <v>35</v>
      </c>
      <c r="B36" s="35" t="s">
        <v>50</v>
      </c>
      <c r="C36" s="10">
        <v>246.9</v>
      </c>
      <c r="D36" s="20">
        <v>246.9</v>
      </c>
      <c r="E36" s="10">
        <v>254.7</v>
      </c>
    </row>
    <row r="37" spans="1:5" ht="19.5" customHeight="1">
      <c r="A37" s="41" t="s">
        <v>52</v>
      </c>
      <c r="B37" s="36" t="s">
        <v>29</v>
      </c>
      <c r="C37" s="10">
        <f aca="true" t="shared" si="4" ref="C37:E38">C38</f>
        <v>2322.3</v>
      </c>
      <c r="D37" s="10">
        <f t="shared" si="4"/>
        <v>1551.2</v>
      </c>
      <c r="E37" s="10">
        <f t="shared" si="4"/>
        <v>1551.2</v>
      </c>
    </row>
    <row r="38" spans="1:5" ht="31.5" customHeight="1">
      <c r="A38" s="39" t="s">
        <v>36</v>
      </c>
      <c r="B38" s="29" t="s">
        <v>39</v>
      </c>
      <c r="C38" s="10">
        <f t="shared" si="4"/>
        <v>2322.3</v>
      </c>
      <c r="D38" s="10">
        <f t="shared" si="4"/>
        <v>1551.2</v>
      </c>
      <c r="E38" s="10">
        <f t="shared" si="4"/>
        <v>1551.2</v>
      </c>
    </row>
    <row r="39" spans="1:5" ht="48" customHeight="1">
      <c r="A39" s="40" t="s">
        <v>37</v>
      </c>
      <c r="B39" s="24" t="s">
        <v>51</v>
      </c>
      <c r="C39" s="14">
        <f>450+1700+97.3+75</f>
        <v>2322.3</v>
      </c>
      <c r="D39" s="17">
        <f>450+1000+101.2</f>
        <v>1551.2</v>
      </c>
      <c r="E39" s="17">
        <f>450+1000+101.2</f>
        <v>1551.2</v>
      </c>
    </row>
    <row r="40" spans="1:5" ht="19.5" customHeight="1">
      <c r="A40" s="16" t="s">
        <v>76</v>
      </c>
      <c r="B40" s="57" t="s">
        <v>77</v>
      </c>
      <c r="C40" s="14">
        <f>C41</f>
        <v>135.6</v>
      </c>
      <c r="D40" s="14">
        <f>D41</f>
        <v>0</v>
      </c>
      <c r="E40" s="14">
        <f>E41</f>
        <v>0</v>
      </c>
    </row>
    <row r="41" spans="1:5" ht="48" customHeight="1">
      <c r="A41" s="16" t="s">
        <v>78</v>
      </c>
      <c r="B41" s="57" t="s">
        <v>79</v>
      </c>
      <c r="C41" s="14">
        <v>135.6</v>
      </c>
      <c r="D41" s="17">
        <v>0</v>
      </c>
      <c r="E41" s="17">
        <v>0</v>
      </c>
    </row>
    <row r="42" spans="1:5" ht="15.75" customHeight="1">
      <c r="A42" s="15"/>
      <c r="B42" s="37" t="s">
        <v>24</v>
      </c>
      <c r="C42" s="13">
        <f>C25+C5</f>
        <v>26485.1</v>
      </c>
      <c r="D42" s="13">
        <f>D25+D5</f>
        <v>25949.8</v>
      </c>
      <c r="E42" s="13">
        <f>E25+E5</f>
        <v>26267.100000000002</v>
      </c>
    </row>
    <row r="43" spans="1:3" ht="51.75" customHeight="1">
      <c r="A43" s="2"/>
      <c r="B43" s="3"/>
      <c r="C43" s="11"/>
    </row>
    <row r="44" spans="1:3" ht="49.5" customHeight="1">
      <c r="A44" s="2"/>
      <c r="B44" s="3"/>
      <c r="C44" s="11"/>
    </row>
    <row r="46" spans="1:3" ht="15.75">
      <c r="A46" s="58"/>
      <c r="B46" s="58"/>
      <c r="C46" s="12"/>
    </row>
    <row r="47" spans="1:2" ht="15" customHeight="1">
      <c r="A47" s="4"/>
      <c r="B47" s="5"/>
    </row>
    <row r="48" ht="12.75" customHeight="1" hidden="1"/>
    <row r="49" ht="50.25" customHeight="1"/>
  </sheetData>
  <sheetProtection selectLockedCells="1" selectUnlockedCells="1"/>
  <mergeCells count="4">
    <mergeCell ref="A46:B46"/>
    <mergeCell ref="C2:E2"/>
    <mergeCell ref="A3:E3"/>
    <mergeCell ref="C1:E1"/>
  </mergeCells>
  <printOptions/>
  <pageMargins left="0.1968503937007874" right="0" top="0.5905511811023623" bottom="0.1968503937007874" header="0" footer="0"/>
  <pageSetup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2021-02-01T09:05:07Z</cp:lastPrinted>
  <dcterms:created xsi:type="dcterms:W3CDTF">2014-02-07T08:23:34Z</dcterms:created>
  <dcterms:modified xsi:type="dcterms:W3CDTF">2021-02-26T07:41:52Z</dcterms:modified>
  <cp:category/>
  <cp:version/>
  <cp:contentType/>
  <cp:contentStatus/>
</cp:coreProperties>
</file>